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Modèl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<sst xmlns="http://schemas.openxmlformats.org/spreadsheetml/2006/main" count="34" uniqueCount="30">
  <si>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</t>
  </si>
  <si>
    <t>Sa</t>
  </si>
  <si>
    <t>Surface active en m2</t>
  </si>
  <si>
    <t>Q</t>
  </si>
  <si>
    <t xml:space="preserve">Le débit de fuite en l \ s : Q ( l \ s ) = </t>
  </si>
  <si>
    <t xml:space="preserve"> 3 X S </t>
  </si>
  <si>
    <t>Q =</t>
  </si>
  <si>
    <t>Litre / seconde</t>
  </si>
  <si>
    <t>Pour obtenir " V " il faut calculer " q " le débit spécifique par rapport à la surface active</t>
  </si>
  <si>
    <t>q ( mm / heure ) =</t>
  </si>
  <si>
    <t xml:space="preserve"> X Q   =</t>
  </si>
  <si>
    <t>mm / heure</t>
  </si>
  <si>
    <t>Se reporter à l' abaque et en déduire " ha "</t>
  </si>
  <si>
    <t>ha =</t>
  </si>
  <si>
    <t>mm &lt;~~~ Remplir la case</t>
  </si>
  <si>
    <t>Volume de rétention " V " en m3</t>
  </si>
  <si>
    <t>V ( m3 )</t>
  </si>
  <si>
    <t>ha *Sa</t>
  </si>
  <si>
    <t>m3</t>
  </si>
  <si>
    <t>Volume du bassin de rétention environ</t>
  </si>
  <si>
    <t>m2 &lt;~~~ Remplir la case</t>
  </si>
  <si>
    <t>Surface totale terrain en m2</t>
  </si>
  <si>
    <t>08 11</t>
  </si>
  <si>
    <t>Volume du bassin de rétention pour une période de retour de  50 ans, environ</t>
  </si>
  <si>
    <t>Le debit admissible par le réseau communal à l'aval du projet est de :3 / Litres / Seconde / Hectare</t>
  </si>
  <si>
    <t>Le volume nécessaire est calculé automatiquement</t>
  </si>
  <si>
    <t>Formule : Voir en bas de page</t>
  </si>
  <si>
    <t>METHODE :</t>
  </si>
  <si>
    <t>Il faut dimensionner le bassin tampon : sur des fréquences cinquantenales (50 ans)</t>
  </si>
  <si>
    <t>Compléter la surface de votre parcelle ainsi que la surface active (imperméabilisée)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</si>
</sst>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0.0"/>
    <numFmt numFmtId="174" formatCode="yy\r\r\o\n\d\i\r"/>
    <numFmt numFmtId="175" formatCode="#,##0.00\ &quot;F&quot;"/>
    <numFmt numFmtId="176" formatCode="0.00;[Red]0.00"/>
    <numFmt numFmtId="177" formatCode="00"/>
    <numFmt numFmtId="178" formatCode="_-* #,##0.0\ _€_-;\-* #,##0.0\ _€_-;_-* &quot;-&quot;?\ _€_-;_-@_-"/>
    <numFmt numFmtId="179" formatCode="_-* #,##0.0\ _F_-;\-* #,##0.0\ _F_-;_-* &quot;-&quot;\ _F_-;_-@_-"/>
    <numFmt numFmtId="180" formatCode="_-* #,##0.00\ _F_-;\-* #,##0.00\ _F_-;_-* &quot;-&quot;\ _F_-;_-@_-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2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33" borderId="11" xfId="0" applyNumberFormat="1" applyFont="1" applyFill="1" applyBorder="1" applyAlignment="1">
      <alignment horizontal="centerContinuous" vertical="center" wrapText="1"/>
    </xf>
    <xf numFmtId="2" fontId="5" fillId="33" borderId="11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180" fontId="5" fillId="0" borderId="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90" zoomScaleNormal="90" workbookViewId="0" topLeftCell="A1">
      <selection activeCell="F41" sqref="F41"/>
    </sheetView>
  </sheetViews>
  <sheetFormatPr defaultColWidth="11.421875" defaultRowHeight="12.75"/>
  <cols>
    <col min="1" max="1" width="15.00390625" style="4" customWidth="1"/>
    <col min="2" max="2" width="32.28125" style="4" customWidth="1"/>
    <col min="3" max="3" width="11.00390625" style="4" customWidth="1"/>
    <col min="4" max="4" width="26.421875" style="4" customWidth="1"/>
    <col min="5" max="5" width="17.28125" style="4" customWidth="1"/>
    <col min="6" max="16384" width="11.421875" style="4" customWidth="1"/>
  </cols>
  <sheetData>
    <row r="1" spans="1:3" ht="15.75">
      <c r="A1" s="19"/>
      <c r="B1" s="19"/>
      <c r="C1" s="9" t="s">
        <v>26</v>
      </c>
    </row>
    <row r="2" ht="14.25">
      <c r="A2" s="4" t="s">
        <v>22</v>
      </c>
    </row>
    <row r="3" ht="14.25">
      <c r="A3" s="4" t="s">
        <v>24</v>
      </c>
    </row>
    <row r="5" ht="14.25">
      <c r="A5" s="4" t="s">
        <v>28</v>
      </c>
    </row>
    <row r="7" spans="1:2" ht="16.5" thickBot="1">
      <c r="A7" s="1"/>
      <c r="B7" s="1"/>
    </row>
    <row r="8" spans="1:4" ht="24" customHeight="1" thickBot="1" thickTop="1">
      <c r="A8" s="1" t="s">
        <v>0</v>
      </c>
      <c r="B8" s="1" t="s">
        <v>21</v>
      </c>
      <c r="C8" s="6">
        <v>7350</v>
      </c>
      <c r="D8" s="4" t="s">
        <v>20</v>
      </c>
    </row>
    <row r="9" spans="1:4" ht="16.5" thickBot="1" thickTop="1">
      <c r="A9" s="5"/>
      <c r="C9" s="7"/>
      <c r="D9" s="5"/>
    </row>
    <row r="10" spans="1:4" ht="24.75" customHeight="1" thickBot="1" thickTop="1">
      <c r="A10" s="5" t="s">
        <v>1</v>
      </c>
      <c r="B10" s="1" t="s">
        <v>2</v>
      </c>
      <c r="C10" s="6">
        <v>350</v>
      </c>
      <c r="D10" s="4" t="s">
        <v>20</v>
      </c>
    </row>
    <row r="11" spans="1:5" ht="15.75" thickTop="1">
      <c r="A11" s="5"/>
      <c r="D11" s="9"/>
      <c r="E11" s="9"/>
    </row>
    <row r="12" spans="1:5" ht="15.75">
      <c r="A12" s="1"/>
      <c r="B12" s="5"/>
      <c r="C12" s="3"/>
      <c r="D12" s="14"/>
      <c r="E12" s="5"/>
    </row>
    <row r="14" spans="1:4" ht="15">
      <c r="A14" s="5" t="s">
        <v>3</v>
      </c>
      <c r="B14" s="5" t="s">
        <v>4</v>
      </c>
      <c r="D14" s="8" t="s">
        <v>5</v>
      </c>
    </row>
    <row r="15" spans="1:4" ht="15">
      <c r="A15" s="5"/>
      <c r="D15" s="9">
        <v>10000</v>
      </c>
    </row>
    <row r="16" spans="1:4" ht="15">
      <c r="A16" s="5"/>
      <c r="D16" s="9"/>
    </row>
    <row r="17" spans="1:5" ht="15.75">
      <c r="A17" s="5"/>
      <c r="C17" s="2" t="s">
        <v>6</v>
      </c>
      <c r="D17" s="24">
        <f>3*C8/10000</f>
        <v>2.205</v>
      </c>
      <c r="E17" s="5" t="s">
        <v>7</v>
      </c>
    </row>
    <row r="18" spans="2:5" ht="15">
      <c r="B18" s="5"/>
      <c r="C18" s="5"/>
      <c r="E18" s="9"/>
    </row>
    <row r="19" spans="1:5" ht="15">
      <c r="A19" s="4" t="s">
        <v>8</v>
      </c>
      <c r="B19" s="5"/>
      <c r="C19" s="5"/>
      <c r="E19" s="9"/>
    </row>
    <row r="20" spans="2:5" ht="15">
      <c r="B20" s="5"/>
      <c r="C20" s="5"/>
      <c r="E20" s="9"/>
    </row>
    <row r="21" spans="2:5" ht="15">
      <c r="B21" s="5"/>
      <c r="C21" s="5"/>
      <c r="E21" s="9"/>
    </row>
    <row r="22" spans="1:5" ht="30">
      <c r="A22" s="17" t="s">
        <v>9</v>
      </c>
      <c r="B22" s="10">
        <v>3600</v>
      </c>
      <c r="C22" s="11" t="s">
        <v>10</v>
      </c>
      <c r="D22" s="23">
        <f>3600/C10*D17</f>
        <v>22.680000000000003</v>
      </c>
      <c r="E22" s="18" t="s">
        <v>11</v>
      </c>
    </row>
    <row r="23" spans="1:5" ht="15">
      <c r="A23" s="17"/>
      <c r="B23" s="9" t="s">
        <v>1</v>
      </c>
      <c r="C23" s="11"/>
      <c r="D23" s="17"/>
      <c r="E23" s="18"/>
    </row>
    <row r="24" spans="3:4" ht="15">
      <c r="C24" s="9"/>
      <c r="D24" s="11"/>
    </row>
    <row r="25" spans="2:4" ht="15">
      <c r="B25" s="11"/>
      <c r="C25" s="9"/>
      <c r="D25" s="11"/>
    </row>
    <row r="26" spans="2:4" ht="15">
      <c r="B26" s="11"/>
      <c r="C26" s="9"/>
      <c r="D26" s="11"/>
    </row>
    <row r="27" spans="3:4" ht="15">
      <c r="C27" s="9"/>
      <c r="D27" s="12"/>
    </row>
    <row r="28" spans="1:4" ht="15">
      <c r="A28" s="4" t="s">
        <v>12</v>
      </c>
      <c r="D28" s="21"/>
    </row>
    <row r="29" spans="2:4" ht="24.75" customHeight="1">
      <c r="B29" s="20" t="s">
        <v>13</v>
      </c>
      <c r="C29" s="25">
        <f>42.595*(POWER(D22,-0.348))</f>
        <v>14.374569305121057</v>
      </c>
      <c r="D29" s="4" t="s">
        <v>14</v>
      </c>
    </row>
    <row r="30" ht="14.25">
      <c r="A30" s="4" t="s">
        <v>15</v>
      </c>
    </row>
    <row r="32" spans="1:5" ht="15.75">
      <c r="A32" s="1" t="s">
        <v>16</v>
      </c>
      <c r="B32" s="15" t="s">
        <v>17</v>
      </c>
      <c r="C32" s="13"/>
      <c r="D32" s="22">
        <f>$C29*C10/1000</f>
        <v>5.03109925679237</v>
      </c>
      <c r="E32" s="5" t="s">
        <v>18</v>
      </c>
    </row>
    <row r="33" spans="2:3" ht="15.75">
      <c r="B33" s="16">
        <v>1000</v>
      </c>
      <c r="C33" s="7"/>
    </row>
    <row r="35" spans="1:5" ht="15.75">
      <c r="A35" s="26" t="s">
        <v>19</v>
      </c>
      <c r="B35" s="27"/>
      <c r="C35" s="27"/>
      <c r="D35" s="37">
        <f>D32</f>
        <v>5.03109925679237</v>
      </c>
      <c r="E35" s="28" t="s">
        <v>18</v>
      </c>
    </row>
    <row r="37" ht="15" thickBot="1"/>
    <row r="38" spans="1:5" ht="16.5" thickTop="1">
      <c r="A38" s="29" t="s">
        <v>23</v>
      </c>
      <c r="B38" s="30"/>
      <c r="C38" s="30"/>
      <c r="D38" s="30"/>
      <c r="E38" s="31"/>
    </row>
    <row r="39" spans="1:5" ht="21" thickBot="1">
      <c r="A39" s="32"/>
      <c r="B39" s="33"/>
      <c r="C39" s="33"/>
      <c r="D39" s="34">
        <f>D35*1.6</f>
        <v>8.049758810867791</v>
      </c>
      <c r="E39" s="35" t="s">
        <v>18</v>
      </c>
    </row>
    <row r="40" ht="15" thickTop="1"/>
    <row r="42" ht="18">
      <c r="A42" s="36"/>
    </row>
    <row r="43" spans="1:2" ht="18">
      <c r="A43" s="36" t="s">
        <v>27</v>
      </c>
      <c r="B43" s="5" t="s">
        <v>29</v>
      </c>
    </row>
    <row r="44" ht="14.25">
      <c r="B44" s="4" t="s">
        <v>25</v>
      </c>
    </row>
  </sheetData>
  <sheetProtection/>
  <printOptions verticalCentered="1"/>
  <pageMargins left="0.1968503937007874" right="0.1968503937007874" top="0.7874015748031497" bottom="0.7874015748031497" header="0.5118110236220472" footer="0.5118110236220472"/>
  <pageSetup horizontalDpi="240" verticalDpi="240" orientation="portrait" paperSize="9" scale="95" r:id="rId1"/>
  <headerFooter alignWithMargins="0">
    <oddHeader>&amp;L&amp;"Arial,Gras"&amp;14                Methode de calcul hydraulique de bassin de rétention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Communauté d'agglomération</dc:creator>
  <cp:keywords/>
  <dc:description/>
  <cp:lastModifiedBy>Isabelle De Yzaguirre</cp:lastModifiedBy>
  <cp:lastPrinted>2016-04-01T07:52:05Z</cp:lastPrinted>
  <dcterms:created xsi:type="dcterms:W3CDTF">2000-06-21T05:20:18Z</dcterms:created>
  <dcterms:modified xsi:type="dcterms:W3CDTF">2018-05-18T15:14:32Z</dcterms:modified>
  <cp:category/>
  <cp:version/>
  <cp:contentType/>
  <cp:contentStatus/>
</cp:coreProperties>
</file>